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2650.sharepoint.com/Bestyrelse-åbent/Delte dokumenter/Møder (dagsordener, referater, bilag mm.)/2025/6. feb. 2025/"/>
    </mc:Choice>
  </mc:AlternateContent>
  <xr:revisionPtr revIDLastSave="5" documentId="8_{0064C75D-184A-4CA4-AE0D-22F7AAEAA922}" xr6:coauthVersionLast="47" xr6:coauthVersionMax="47" xr10:uidLastSave="{A672353F-1C79-4DC6-954F-9973053DFA10}"/>
  <bookViews>
    <workbookView xWindow="14805" yWindow="855" windowWidth="33000" windowHeight="14625" xr2:uid="{00F4F2C0-3BDF-4A29-96F3-85D5BE8CCCE8}"/>
  </bookViews>
  <sheets>
    <sheet name="Årshjul" sheetId="2" r:id="rId1"/>
    <sheet name="Årsplan" sheetId="4" r:id="rId2"/>
    <sheet name="Setup" sheetId="3" r:id="rId3"/>
  </sheets>
  <definedNames>
    <definedName name="_xlchart.v1.0" hidden="1">Setup!$A$2:$C$37</definedName>
    <definedName name="_xlchart.v1.1" hidden="1">Setup!$D$2:$D$37</definedName>
    <definedName name="_xlchart.v1.2" hidden="1">Setup!$H$3:$I$69</definedName>
    <definedName name="_xlchart.v1.3" hidden="1">Setup!$J$2</definedName>
    <definedName name="_xlchart.v1.4" hidden="1">Setup!$J$3:$J$69</definedName>
    <definedName name="_xlnm.Print_Area" localSheetId="0">Årshjul!$H$1:$Q$40</definedName>
    <definedName name="_xlnm.Print_Area" localSheetId="1">Årsplan!$A$44:$M$78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7" i="3"/>
  <c r="C6" i="3"/>
  <c r="C5" i="3"/>
  <c r="C4" i="3"/>
  <c r="C3" i="3"/>
  <c r="C2" i="3"/>
  <c r="B1" i="2"/>
  <c r="H1" i="2" s="1"/>
  <c r="A29" i="3"/>
  <c r="A20" i="3"/>
  <c r="A11" i="3"/>
  <c r="A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2" i="3"/>
  <c r="J69" i="3"/>
  <c r="H69" i="3" s="1"/>
  <c r="I69" i="3"/>
  <c r="J68" i="3"/>
  <c r="H68" i="3" s="1"/>
  <c r="I68" i="3"/>
  <c r="J67" i="3"/>
  <c r="H67" i="3" s="1"/>
  <c r="I67" i="3"/>
  <c r="J66" i="3"/>
  <c r="H66" i="3" s="1"/>
  <c r="I66" i="3"/>
  <c r="J65" i="3"/>
  <c r="H65" i="3" s="1"/>
  <c r="I65" i="3"/>
  <c r="J64" i="3"/>
  <c r="H64" i="3" s="1"/>
  <c r="I64" i="3"/>
  <c r="J63" i="3"/>
  <c r="H63" i="3" s="1"/>
  <c r="I63" i="3"/>
  <c r="J62" i="3"/>
  <c r="H62" i="3" s="1"/>
  <c r="I62" i="3"/>
  <c r="J61" i="3"/>
  <c r="H61" i="3" s="1"/>
  <c r="I61" i="3"/>
  <c r="J60" i="3"/>
  <c r="H60" i="3" s="1"/>
  <c r="I60" i="3"/>
  <c r="J59" i="3"/>
  <c r="H59" i="3" s="1"/>
  <c r="I59" i="3"/>
  <c r="J58" i="3"/>
  <c r="H58" i="3" s="1"/>
  <c r="I58" i="3"/>
  <c r="J57" i="3"/>
  <c r="H57" i="3" s="1"/>
  <c r="I57" i="3"/>
  <c r="J56" i="3"/>
  <c r="H56" i="3" s="1"/>
  <c r="I56" i="3"/>
  <c r="J55" i="3"/>
  <c r="H55" i="3" s="1"/>
  <c r="I55" i="3"/>
  <c r="J54" i="3"/>
  <c r="H54" i="3" s="1"/>
  <c r="I54" i="3"/>
  <c r="J53" i="3"/>
  <c r="H53" i="3" s="1"/>
  <c r="I53" i="3"/>
  <c r="J52" i="3"/>
  <c r="H52" i="3" s="1"/>
  <c r="I52" i="3"/>
  <c r="J51" i="3"/>
  <c r="H51" i="3" s="1"/>
  <c r="I51" i="3"/>
  <c r="J50" i="3"/>
  <c r="H50" i="3" s="1"/>
  <c r="I50" i="3"/>
  <c r="J49" i="3"/>
  <c r="H49" i="3" s="1"/>
  <c r="I49" i="3"/>
  <c r="J48" i="3"/>
  <c r="H48" i="3" s="1"/>
  <c r="I48" i="3"/>
  <c r="J47" i="3"/>
  <c r="H47" i="3" s="1"/>
  <c r="I47" i="3"/>
  <c r="J46" i="3"/>
  <c r="H46" i="3" s="1"/>
  <c r="I46" i="3"/>
  <c r="J45" i="3"/>
  <c r="H45" i="3" s="1"/>
  <c r="I45" i="3"/>
  <c r="J44" i="3"/>
  <c r="H44" i="3" s="1"/>
  <c r="I44" i="3"/>
  <c r="J43" i="3"/>
  <c r="H43" i="3" s="1"/>
  <c r="I43" i="3"/>
  <c r="J42" i="3"/>
  <c r="H42" i="3" s="1"/>
  <c r="I42" i="3"/>
  <c r="J41" i="3"/>
  <c r="H41" i="3" s="1"/>
  <c r="I41" i="3"/>
  <c r="J40" i="3"/>
  <c r="H40" i="3" s="1"/>
  <c r="I40" i="3"/>
  <c r="J39" i="3"/>
  <c r="H39" i="3" s="1"/>
  <c r="I39" i="3"/>
  <c r="J38" i="3"/>
  <c r="H38" i="3" s="1"/>
  <c r="I38" i="3"/>
  <c r="J37" i="3"/>
  <c r="H37" i="3" s="1"/>
  <c r="I37" i="3"/>
  <c r="J36" i="3"/>
  <c r="H36" i="3" s="1"/>
  <c r="I36" i="3"/>
  <c r="J35" i="3"/>
  <c r="H35" i="3" s="1"/>
  <c r="I35" i="3"/>
  <c r="J34" i="3"/>
  <c r="H34" i="3" s="1"/>
  <c r="I34" i="3"/>
  <c r="J33" i="3"/>
  <c r="H33" i="3" s="1"/>
  <c r="I33" i="3"/>
  <c r="J32" i="3"/>
  <c r="H32" i="3" s="1"/>
  <c r="I32" i="3"/>
  <c r="J31" i="3"/>
  <c r="H31" i="3" s="1"/>
  <c r="I31" i="3"/>
  <c r="J30" i="3"/>
  <c r="H30" i="3" s="1"/>
  <c r="I30" i="3"/>
  <c r="J29" i="3"/>
  <c r="H29" i="3" s="1"/>
  <c r="I29" i="3"/>
  <c r="J28" i="3"/>
  <c r="H28" i="3" s="1"/>
  <c r="I28" i="3"/>
  <c r="J27" i="3"/>
  <c r="H27" i="3" s="1"/>
  <c r="I27" i="3"/>
  <c r="J26" i="3"/>
  <c r="H26" i="3" s="1"/>
  <c r="I26" i="3"/>
  <c r="J25" i="3"/>
  <c r="H25" i="3" s="1"/>
  <c r="I25" i="3"/>
  <c r="J24" i="3"/>
  <c r="H24" i="3" s="1"/>
  <c r="I24" i="3"/>
  <c r="J23" i="3"/>
  <c r="H23" i="3" s="1"/>
  <c r="I23" i="3"/>
  <c r="J22" i="3"/>
  <c r="H22" i="3" s="1"/>
  <c r="I22" i="3"/>
  <c r="J21" i="3"/>
  <c r="H21" i="3" s="1"/>
  <c r="I21" i="3"/>
  <c r="J20" i="3"/>
  <c r="H20" i="3" s="1"/>
  <c r="I20" i="3"/>
  <c r="J19" i="3"/>
  <c r="H19" i="3" s="1"/>
  <c r="I19" i="3"/>
  <c r="J18" i="3"/>
  <c r="H18" i="3" s="1"/>
  <c r="I18" i="3"/>
  <c r="J17" i="3"/>
  <c r="H17" i="3" s="1"/>
  <c r="I17" i="3"/>
  <c r="J16" i="3"/>
  <c r="H16" i="3" s="1"/>
  <c r="I16" i="3"/>
  <c r="J15" i="3"/>
  <c r="H15" i="3" s="1"/>
  <c r="I15" i="3"/>
  <c r="J14" i="3"/>
  <c r="H14" i="3" s="1"/>
  <c r="I14" i="3"/>
  <c r="J13" i="3"/>
  <c r="H13" i="3" s="1"/>
  <c r="I13" i="3"/>
  <c r="J12" i="3"/>
  <c r="H12" i="3" s="1"/>
  <c r="I12" i="3"/>
  <c r="J11" i="3"/>
  <c r="H11" i="3" s="1"/>
  <c r="I11" i="3"/>
  <c r="J10" i="3"/>
  <c r="H10" i="3" s="1"/>
  <c r="I10" i="3"/>
  <c r="J9" i="3"/>
  <c r="H9" i="3" s="1"/>
  <c r="I9" i="3"/>
  <c r="J8" i="3"/>
  <c r="H8" i="3" s="1"/>
  <c r="I8" i="3"/>
  <c r="J7" i="3"/>
  <c r="H7" i="3" s="1"/>
  <c r="I7" i="3"/>
  <c r="J6" i="3"/>
  <c r="H6" i="3" s="1"/>
  <c r="I6" i="3"/>
  <c r="J5" i="3"/>
  <c r="H5" i="3" s="1"/>
  <c r="I5" i="3"/>
  <c r="J4" i="3"/>
  <c r="H4" i="3" s="1"/>
  <c r="I4" i="3"/>
  <c r="J3" i="3"/>
  <c r="H3" i="3" s="1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Kongshammer</author>
  </authors>
  <commentList>
    <comment ref="A1" authorId="0" shapeId="0" xr:uid="{C878A5D7-7211-4AA1-9B09-B6FF6526CDDA}">
      <text>
        <r>
          <rPr>
            <b/>
            <sz val="9"/>
            <color indexed="81"/>
            <rFont val="Tahoma"/>
            <family val="2"/>
          </rPr>
          <t xml:space="preserve">Officekursus.dk:
</t>
        </r>
        <r>
          <rPr>
            <sz val="9"/>
            <color indexed="81"/>
            <rFont val="Tahoma"/>
            <family val="2"/>
          </rPr>
          <t>Hvis du retter på dette ark, kan det medføre at årshjul og årsplan ikke fungerer efter hensigten.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<sst xmlns="http://schemas.openxmlformats.org/spreadsheetml/2006/main" count="93" uniqueCount="67">
  <si>
    <t>1. kvartal</t>
  </si>
  <si>
    <t>2. kvartal</t>
  </si>
  <si>
    <t>3. kvartal</t>
  </si>
  <si>
    <t>4. kvartal</t>
  </si>
  <si>
    <t>Skriv opgave</t>
  </si>
  <si>
    <t>Skriv måneds opgaver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</si>
  <si>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</si>
  <si>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</si>
  <si>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</si>
  <si>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</si>
  <si>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</si>
  <si>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</si>
  <si>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</si>
  <si>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</si>
  <si>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</si>
  <si>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</si>
  <si>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</si>
  <si>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</si>
  <si>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Opgave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</si>
  <si>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</si>
  <si>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</si>
  <si>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</si>
  <si>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</si>
  <si>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</si>
  <si>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</si>
  <si>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</si>
  <si>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</si>
  <si>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</si>
  <si>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</si>
  <si>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</si>
  <si>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Bemærkninger</t>
  </si>
  <si>
    <t>Aktivitet</t>
  </si>
  <si>
    <t xml:space="preserve">Mål </t>
  </si>
  <si>
    <t>Ansvarlig</t>
  </si>
  <si>
    <t>Årshjul</t>
  </si>
  <si>
    <t>Årsplan med hjul</t>
  </si>
  <si>
    <t>Måned</t>
  </si>
  <si>
    <t>Opgave 1</t>
  </si>
  <si>
    <t>Opgave 2</t>
  </si>
  <si>
    <t>Opgave3</t>
  </si>
  <si>
    <t>Skriv kun opgaver i de grå celler</t>
  </si>
  <si>
    <t>Dato</t>
  </si>
  <si>
    <t>Undgå mere end ca. 25 tegn pr. månedsopgave</t>
  </si>
  <si>
    <t>Undgå mere end ca. 50 tegn pr. kvartalsopgave</t>
  </si>
  <si>
    <t>Der kan ikke tilføjes flere opgaver pr. måned</t>
  </si>
  <si>
    <t>Skriv kvartalernes opgaver</t>
  </si>
  <si>
    <t>Vælg årstal:</t>
  </si>
  <si>
    <t>Budgetlægning</t>
  </si>
  <si>
    <t>*Mødeaktivitet – planlægning af ordinære bestyrelsesmøder, ordinært forældrekredsmøde samt arbejdsdage, årshjul</t>
  </si>
  <si>
    <t>Arbejdsdag</t>
  </si>
  <si>
    <t>Julegaver</t>
  </si>
  <si>
    <t>Hjemmeside</t>
  </si>
  <si>
    <t>Beretning-godkend</t>
  </si>
  <si>
    <t>Regnskabs-erklæring</t>
  </si>
  <si>
    <t>Forældre-kredsmøde</t>
  </si>
  <si>
    <t>Tilsyn</t>
  </si>
  <si>
    <t>Bestyrelsesdag</t>
  </si>
  <si>
    <t>Fagfordeling</t>
  </si>
  <si>
    <t>Konstituering bestyrelse</t>
  </si>
  <si>
    <t>XXX</t>
  </si>
  <si>
    <t>Årsplan-      lægning</t>
  </si>
  <si>
    <t>Strategi    planlægning</t>
  </si>
  <si>
    <t>Karakter   gennemsnit</t>
  </si>
  <si>
    <t>Inputs forældrekred</t>
  </si>
  <si>
    <t>Arbejsdag</t>
  </si>
  <si>
    <t>Ingen bestyrelsesmøde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</si>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</sst>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Årsplan &quot;0"/>
  </numFmts>
  <fonts count="14" x14ac:knownFonts="1">
    <font>
      <sz val="10"/>
      <color theme="1"/>
      <name val="Verdana"/>
      <family val="2"/>
    </font>
    <font>
      <sz val="8"/>
      <name val="Verdana"/>
      <family val="2"/>
    </font>
    <font>
      <b/>
      <sz val="13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/>
      <top/>
      <bottom/>
      <diagonal/>
    </border>
    <border>
      <left/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16" fontId="0" fillId="0" borderId="9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6" borderId="13" xfId="0" applyNumberForma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 indent="3"/>
    </xf>
    <xf numFmtId="49" fontId="0" fillId="6" borderId="0" xfId="0" applyNumberFormat="1" applyFill="1" applyProtection="1">
      <protection locked="0"/>
    </xf>
    <xf numFmtId="0" fontId="0" fillId="6" borderId="13" xfId="0" applyFill="1" applyBorder="1" applyAlignment="1">
      <alignment horizontal="left"/>
    </xf>
    <xf numFmtId="0" fontId="2" fillId="0" borderId="1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1" xfId="1" applyNumberFormat="1" applyAlignment="1">
      <alignment horizontal="center"/>
    </xf>
    <xf numFmtId="164" fontId="2" fillId="0" borderId="0" xfId="1" applyNumberForma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Overskrift 2" xfId="1" builtinId="17"/>
  </cellStyles>
  <dxfs count="4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sunburst" uniqueId="{3995EB8B-BB64-4E8C-A8FD-2873D77757AC}">
          <cx:dataLabels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9" firstPageNumber="1" orientation="landscape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_xlchart.v1.4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FB2E50BD-6787-40DD-A31A-29F4A760DB8B}">
          <cx:tx>
            <cx:txData>
              <cx:f>_xlchart.v1.3</cx:f>
              <cx:v>Dato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40821</xdr:colOff>
      <xdr:row>2</xdr:row>
      <xdr:rowOff>0</xdr:rowOff>
    </xdr:from>
    <xdr:to>
      <xdr:col>17</xdr:col>
      <xdr:colOff>1</xdr:colOff>
      <xdr:row>33</xdr:row>
      <xdr:rowOff>108857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59F7CF34-B7AC-4F78-9104-A1C14B71A7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5964" y="381000"/>
              <a:ext cx="6082394" cy="5701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12</xdr:col>
      <xdr:colOff>622299</xdr:colOff>
      <xdr:row>78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 1">
              <a:extLst>
                <a:ext uri="{FF2B5EF4-FFF2-40B4-BE49-F238E27FC236}">
                  <a16:creationId xmlns:a16="http://schemas.microsoft.com/office/drawing/2014/main" id="{639CBC46-3CE6-4B16-BA83-B04A96F2F9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981825"/>
              <a:ext cx="8861424" cy="566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48C4-D867-4E91-9D0D-BE72C249C3C1}">
  <dimension ref="B1:R27"/>
  <sheetViews>
    <sheetView tabSelected="1" zoomScale="70" zoomScaleNormal="70" workbookViewId="0">
      <selection activeCell="B1" sqref="B1:E1"/>
    </sheetView>
  </sheetViews>
  <sheetFormatPr defaultRowHeight="12.75" x14ac:dyDescent="0.2"/>
  <cols>
    <col min="2" max="5" width="20.625" customWidth="1"/>
    <col min="18" max="18" width="34.875" customWidth="1"/>
  </cols>
  <sheetData>
    <row r="1" spans="2:18" ht="16.5" customHeight="1" thickBot="1" x14ac:dyDescent="0.35">
      <c r="B1" s="34" t="str">
        <f>"Årshjul "&amp;B22</f>
        <v>Årshjul 2025</v>
      </c>
      <c r="C1" s="34"/>
      <c r="D1" s="34"/>
      <c r="E1" s="34"/>
      <c r="H1" s="35" t="str">
        <f>B1</f>
        <v>Årshjul 2025</v>
      </c>
      <c r="I1" s="35"/>
      <c r="J1" s="35"/>
      <c r="K1" s="35"/>
      <c r="L1" s="35"/>
      <c r="M1" s="35"/>
      <c r="N1" s="35"/>
      <c r="O1" s="35"/>
      <c r="P1" s="35"/>
      <c r="Q1" s="35"/>
      <c r="R1" s="20"/>
    </row>
    <row r="2" spans="2:18" ht="13.5" customHeight="1" thickTop="1" x14ac:dyDescent="0.3">
      <c r="B2" s="27" t="s">
        <v>45</v>
      </c>
      <c r="G2" s="20"/>
      <c r="H2" s="35"/>
      <c r="I2" s="35"/>
      <c r="J2" s="35"/>
      <c r="K2" s="35"/>
      <c r="L2" s="35"/>
      <c r="M2" s="35"/>
      <c r="N2" s="35"/>
      <c r="O2" s="35"/>
      <c r="P2" s="35"/>
      <c r="Q2" s="35"/>
      <c r="R2" s="20"/>
    </row>
    <row r="3" spans="2:18" x14ac:dyDescent="0.2">
      <c r="B3" s="13" t="s">
        <v>0</v>
      </c>
      <c r="C3" s="13" t="s">
        <v>1</v>
      </c>
      <c r="D3" s="13" t="s">
        <v>2</v>
      </c>
      <c r="E3" s="13" t="s">
        <v>3</v>
      </c>
    </row>
    <row r="4" spans="2:18" x14ac:dyDescent="0.2">
      <c r="B4" s="25" t="s">
        <v>4</v>
      </c>
      <c r="C4" s="25" t="s">
        <v>4</v>
      </c>
      <c r="D4" s="25" t="s">
        <v>4</v>
      </c>
      <c r="E4" s="25" t="s">
        <v>4</v>
      </c>
    </row>
    <row r="6" spans="2:18" ht="15" x14ac:dyDescent="0.2">
      <c r="B6" s="12" t="s">
        <v>5</v>
      </c>
      <c r="C6" s="12" t="s">
        <v>37</v>
      </c>
      <c r="D6" s="12" t="s">
        <v>38</v>
      </c>
      <c r="E6" s="12" t="s">
        <v>39</v>
      </c>
      <c r="G6" s="28"/>
    </row>
    <row r="7" spans="2:18" ht="15" x14ac:dyDescent="0.2">
      <c r="B7" t="s">
        <v>6</v>
      </c>
      <c r="C7" s="24"/>
      <c r="D7" s="24"/>
      <c r="E7" s="24" t="s">
        <v>64</v>
      </c>
      <c r="G7" s="29"/>
    </row>
    <row r="8" spans="2:18" ht="15" x14ac:dyDescent="0.2">
      <c r="B8" t="s">
        <v>7</v>
      </c>
      <c r="C8" s="24"/>
      <c r="D8" s="24"/>
      <c r="E8" s="24"/>
      <c r="G8" s="29"/>
    </row>
    <row r="9" spans="2:18" ht="15" x14ac:dyDescent="0.2">
      <c r="B9" t="s">
        <v>8</v>
      </c>
      <c r="C9" s="24"/>
      <c r="D9" s="24" t="s">
        <v>63</v>
      </c>
      <c r="E9" s="24" t="s">
        <v>64</v>
      </c>
      <c r="G9" s="29"/>
    </row>
    <row r="10" spans="2:18" ht="15" x14ac:dyDescent="0.2">
      <c r="B10" t="s">
        <v>9</v>
      </c>
      <c r="C10" s="24" t="s">
        <v>54</v>
      </c>
      <c r="D10" s="24" t="s">
        <v>53</v>
      </c>
      <c r="E10" s="24" t="s">
        <v>52</v>
      </c>
      <c r="G10" s="29"/>
    </row>
    <row r="11" spans="2:18" ht="15" x14ac:dyDescent="0.2">
      <c r="B11" t="s">
        <v>10</v>
      </c>
      <c r="C11" s="24" t="s">
        <v>58</v>
      </c>
      <c r="D11" s="24" t="s">
        <v>56</v>
      </c>
      <c r="E11" s="24" t="s">
        <v>57</v>
      </c>
      <c r="G11" s="29"/>
    </row>
    <row r="12" spans="2:18" x14ac:dyDescent="0.2">
      <c r="B12" t="s">
        <v>11</v>
      </c>
      <c r="C12" s="24"/>
      <c r="D12" s="24"/>
      <c r="E12" s="24" t="s">
        <v>55</v>
      </c>
    </row>
    <row r="13" spans="2:18" x14ac:dyDescent="0.2">
      <c r="B13" t="s">
        <v>12</v>
      </c>
      <c r="C13" s="24" t="s">
        <v>65</v>
      </c>
      <c r="D13" s="24"/>
      <c r="E13" s="24"/>
    </row>
    <row r="14" spans="2:18" x14ac:dyDescent="0.2">
      <c r="B14" t="s">
        <v>13</v>
      </c>
      <c r="C14" s="24" t="s">
        <v>65</v>
      </c>
      <c r="D14" s="24"/>
      <c r="E14" s="24"/>
      <c r="G14" s="32" t="s">
        <v>66</v>
      </c>
    </row>
    <row r="15" spans="2:18" x14ac:dyDescent="0.2">
      <c r="B15" t="s">
        <v>14</v>
      </c>
      <c r="C15" s="24" t="s">
        <v>60</v>
      </c>
      <c r="D15" s="24" t="s">
        <v>61</v>
      </c>
      <c r="E15" s="24" t="s">
        <v>47</v>
      </c>
    </row>
    <row r="16" spans="2:18" x14ac:dyDescent="0.2">
      <c r="B16" t="s">
        <v>15</v>
      </c>
      <c r="C16" s="24" t="s">
        <v>49</v>
      </c>
      <c r="D16" s="24" t="s">
        <v>62</v>
      </c>
      <c r="E16" s="24" t="s">
        <v>51</v>
      </c>
    </row>
    <row r="17" spans="2:5" x14ac:dyDescent="0.2">
      <c r="B17" t="s">
        <v>16</v>
      </c>
      <c r="C17" s="24" t="s">
        <v>56</v>
      </c>
      <c r="D17" s="24" t="s">
        <v>50</v>
      </c>
      <c r="E17" s="24" t="s">
        <v>47</v>
      </c>
    </row>
    <row r="18" spans="2:5" x14ac:dyDescent="0.2">
      <c r="B18" t="s">
        <v>17</v>
      </c>
      <c r="C18" s="24"/>
      <c r="D18" s="24"/>
      <c r="E18" s="24"/>
    </row>
    <row r="19" spans="2:5" ht="33" customHeight="1" x14ac:dyDescent="0.2">
      <c r="B19" s="30" t="s">
        <v>48</v>
      </c>
    </row>
    <row r="20" spans="2:5" ht="15" x14ac:dyDescent="0.2">
      <c r="E20" s="31"/>
    </row>
    <row r="21" spans="2:5" ht="15" x14ac:dyDescent="0.2">
      <c r="B21" s="12" t="s">
        <v>46</v>
      </c>
      <c r="D21" s="12"/>
      <c r="E21" s="31"/>
    </row>
    <row r="22" spans="2:5" ht="15" x14ac:dyDescent="0.2">
      <c r="B22" s="26">
        <v>2025</v>
      </c>
      <c r="E22" s="31"/>
    </row>
    <row r="23" spans="2:5" ht="15" x14ac:dyDescent="0.2">
      <c r="E23" s="31"/>
    </row>
    <row r="24" spans="2:5" x14ac:dyDescent="0.2">
      <c r="B24" s="33" t="s">
        <v>40</v>
      </c>
      <c r="C24" s="33"/>
    </row>
    <row r="25" spans="2:5" x14ac:dyDescent="0.2">
      <c r="B25" s="33" t="s">
        <v>42</v>
      </c>
      <c r="C25" s="33"/>
    </row>
    <row r="26" spans="2:5" x14ac:dyDescent="0.2">
      <c r="B26" s="33" t="s">
        <v>43</v>
      </c>
      <c r="C26" s="33"/>
    </row>
    <row r="27" spans="2:5" x14ac:dyDescent="0.2">
      <c r="B27" s="33" t="s">
        <v>44</v>
      </c>
      <c r="C27" s="33"/>
    </row>
  </sheetData>
  <sheetProtection selectLockedCells="1"/>
  <mergeCells count="6">
    <mergeCell ref="B27:C27"/>
    <mergeCell ref="B1:E1"/>
    <mergeCell ref="H1:Q2"/>
    <mergeCell ref="B24:C24"/>
    <mergeCell ref="B25:C25"/>
    <mergeCell ref="B26:C26"/>
  </mergeCells>
  <phoneticPr fontId="1" type="noConversion"/>
  <dataValidations count="3">
    <dataValidation type="textLength" errorStyle="information" allowBlank="1" showErrorMessage="1" errorTitle="Lang tekst" error="Du har skrevet flere tegn end anbefalet - det kan medføre at hele teksten ikke kan vises i opgaven i årshjulet" sqref="C7:E18" xr:uid="{9BF84CE4-EEF8-4352-B2FF-B415CB4D14B9}">
      <formula1>1</formula1>
      <formula2>25</formula2>
    </dataValidation>
    <dataValidation type="list" allowBlank="1" sqref="B22" xr:uid="{3E46DD9E-5D1C-4E66-88E2-B4346202F7DC}">
      <formula1>"2024,2025,2026,2027,2028,2029,2030"</formula1>
    </dataValidation>
    <dataValidation type="textLength" errorStyle="information" allowBlank="1" showInputMessage="1" showErrorMessage="1" errorTitle="Mange tegn" error="Du har skrevet flere tegn end anbefalet - det kan medføre at hele teksten ikke kan vises i opgaven i årshjulet" sqref="B4:E4" xr:uid="{E4D43649-B49C-438E-8B74-71E6209454EF}">
      <formula1>1</formula1>
      <formula2>50</formula2>
    </dataValidation>
  </dataValidations>
  <printOptions horizontalCentered="1" verticalCentered="1"/>
  <pageMargins left="0.25" right="0.25" top="0.75" bottom="0.75" header="0.3" footer="0.3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687-574B-411F-8907-375D5DE98D2F}">
  <dimension ref="A2:Q72"/>
  <sheetViews>
    <sheetView zoomScaleNormal="100" workbookViewId="0">
      <selection activeCell="A8" sqref="A8"/>
    </sheetView>
  </sheetViews>
  <sheetFormatPr defaultRowHeight="12.75" x14ac:dyDescent="0.2"/>
  <cols>
    <col min="1" max="1" width="24.75" customWidth="1"/>
    <col min="2" max="13" width="7.625" customWidth="1"/>
    <col min="14" max="16" width="35.625" customWidth="1"/>
    <col min="17" max="17" width="9.75" customWidth="1"/>
  </cols>
  <sheetData>
    <row r="2" spans="1:17" ht="13.5" thickBot="1" x14ac:dyDescent="0.25">
      <c r="A2" s="36">
        <v>2025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3.5" thickTop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">
      <c r="A4" s="5"/>
      <c r="B4" s="38" t="s">
        <v>0</v>
      </c>
      <c r="C4" s="38"/>
      <c r="D4" s="38"/>
      <c r="E4" s="39" t="s">
        <v>1</v>
      </c>
      <c r="F4" s="39"/>
      <c r="G4" s="39"/>
      <c r="H4" s="40" t="s">
        <v>2</v>
      </c>
      <c r="I4" s="40"/>
      <c r="J4" s="40"/>
      <c r="K4" s="41" t="s">
        <v>3</v>
      </c>
      <c r="L4" s="41"/>
      <c r="M4" s="41"/>
      <c r="N4" s="6"/>
      <c r="O4" s="6"/>
      <c r="P4" s="6"/>
      <c r="Q4" s="7"/>
    </row>
    <row r="5" spans="1:17" x14ac:dyDescent="0.2">
      <c r="A5" s="11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10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9" t="s">
        <v>30</v>
      </c>
      <c r="O5" s="9" t="s">
        <v>31</v>
      </c>
      <c r="P5" s="9" t="s">
        <v>32</v>
      </c>
      <c r="Q5" s="10" t="s">
        <v>33</v>
      </c>
    </row>
    <row r="6" spans="1:17" x14ac:dyDescent="0.2">
      <c r="A6" s="8" t="s">
        <v>59</v>
      </c>
      <c r="B6" s="17">
        <v>44198</v>
      </c>
      <c r="C6" s="18"/>
      <c r="D6" s="19"/>
      <c r="E6" s="18"/>
      <c r="F6" s="18"/>
      <c r="G6" s="18"/>
      <c r="H6" s="17"/>
      <c r="I6" s="18"/>
      <c r="J6" s="19"/>
      <c r="K6" s="18"/>
      <c r="L6" s="18"/>
      <c r="M6" s="18"/>
      <c r="N6" s="15"/>
      <c r="O6" s="15"/>
      <c r="P6" s="15"/>
      <c r="Q6" s="16"/>
    </row>
    <row r="7" spans="1:17" x14ac:dyDescent="0.2">
      <c r="A7" s="8" t="s">
        <v>59</v>
      </c>
      <c r="B7" s="17"/>
      <c r="C7" s="18"/>
      <c r="D7" s="19"/>
      <c r="E7" s="18"/>
      <c r="F7" s="18"/>
      <c r="G7" s="18"/>
      <c r="H7" s="17"/>
      <c r="I7" s="18"/>
      <c r="J7" s="19"/>
      <c r="K7" s="18"/>
      <c r="L7" s="18"/>
      <c r="M7" s="18">
        <v>44542</v>
      </c>
      <c r="N7" s="15"/>
      <c r="O7" s="15"/>
      <c r="P7" s="15"/>
      <c r="Q7" s="16"/>
    </row>
    <row r="8" spans="1:17" x14ac:dyDescent="0.2">
      <c r="A8" s="8"/>
      <c r="B8" s="17"/>
      <c r="C8" s="18"/>
      <c r="D8" s="19"/>
      <c r="E8" s="18"/>
      <c r="F8" s="18"/>
      <c r="G8" s="18"/>
      <c r="H8" s="17"/>
      <c r="I8" s="18"/>
      <c r="J8" s="19"/>
      <c r="K8" s="18"/>
      <c r="L8" s="18"/>
      <c r="M8" s="18"/>
      <c r="N8" s="15"/>
      <c r="O8" s="15"/>
      <c r="P8" s="15"/>
      <c r="Q8" s="16"/>
    </row>
    <row r="9" spans="1:17" x14ac:dyDescent="0.2">
      <c r="A9" s="8"/>
      <c r="B9" s="17"/>
      <c r="C9" s="18"/>
      <c r="D9" s="19"/>
      <c r="E9" s="18"/>
      <c r="F9" s="18"/>
      <c r="G9" s="18"/>
      <c r="H9" s="17"/>
      <c r="I9" s="18"/>
      <c r="J9" s="19"/>
      <c r="K9" s="18"/>
      <c r="L9" s="18"/>
      <c r="M9" s="18"/>
      <c r="N9" s="15"/>
      <c r="O9" s="15"/>
      <c r="P9" s="15"/>
      <c r="Q9" s="16"/>
    </row>
    <row r="10" spans="1:17" x14ac:dyDescent="0.2">
      <c r="A10" s="8"/>
      <c r="B10" s="17"/>
      <c r="C10" s="18"/>
      <c r="D10" s="19"/>
      <c r="E10" s="18"/>
      <c r="F10" s="18"/>
      <c r="G10" s="18"/>
      <c r="H10" s="17"/>
      <c r="I10" s="18"/>
      <c r="J10" s="19"/>
      <c r="K10" s="18"/>
      <c r="L10" s="18"/>
      <c r="M10" s="18"/>
      <c r="N10" s="15"/>
      <c r="O10" s="15"/>
      <c r="P10" s="15"/>
      <c r="Q10" s="16"/>
    </row>
    <row r="11" spans="1:17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2"/>
      <c r="Q11" s="23"/>
    </row>
    <row r="12" spans="1:17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2"/>
      <c r="Q12" s="23"/>
    </row>
    <row r="13" spans="1:17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/>
      <c r="O13" s="2"/>
      <c r="P13" s="2"/>
      <c r="Q13" s="23"/>
    </row>
    <row r="14" spans="1:17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/>
      <c r="O14" s="2"/>
      <c r="P14" s="2"/>
      <c r="Q14" s="23"/>
    </row>
    <row r="15" spans="1:17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/>
      <c r="O15" s="2"/>
      <c r="P15" s="2"/>
      <c r="Q15" s="23"/>
    </row>
    <row r="16" spans="1:17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2"/>
      <c r="Q16" s="23"/>
    </row>
    <row r="17" spans="2:17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2"/>
      <c r="Q17" s="23"/>
    </row>
    <row r="18" spans="2:17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/>
      <c r="O18" s="2"/>
      <c r="P18" s="2"/>
      <c r="Q18" s="23"/>
    </row>
    <row r="19" spans="2:17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/>
      <c r="O19" s="2"/>
      <c r="P19" s="2"/>
      <c r="Q19" s="23"/>
    </row>
    <row r="20" spans="2:17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  <c r="O20" s="2"/>
      <c r="P20" s="2"/>
      <c r="Q20" s="23"/>
    </row>
    <row r="21" spans="2:17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2"/>
      <c r="Q21" s="23"/>
    </row>
    <row r="22" spans="2:17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2"/>
      <c r="Q22" s="23"/>
    </row>
    <row r="23" spans="2:17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/>
      <c r="O23" s="2"/>
      <c r="P23" s="2"/>
      <c r="Q23" s="23"/>
    </row>
    <row r="24" spans="2:17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  <c r="O24" s="2"/>
      <c r="P24" s="2"/>
      <c r="Q24" s="23"/>
    </row>
    <row r="25" spans="2:17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/>
      <c r="O25" s="2"/>
      <c r="P25" s="2"/>
      <c r="Q25" s="23"/>
    </row>
    <row r="26" spans="2:17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2"/>
      <c r="Q26" s="23"/>
    </row>
    <row r="27" spans="2:17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2"/>
      <c r="Q27" s="23"/>
    </row>
    <row r="28" spans="2:17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2"/>
      <c r="Q28" s="23"/>
    </row>
    <row r="29" spans="2:17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/>
      <c r="O29" s="2"/>
      <c r="P29" s="2"/>
      <c r="Q29" s="23"/>
    </row>
    <row r="30" spans="2:17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/>
      <c r="O30" s="2"/>
      <c r="P30" s="2"/>
      <c r="Q30" s="23"/>
    </row>
    <row r="31" spans="2:17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  <c r="O31" s="2"/>
      <c r="P31" s="2"/>
      <c r="Q31" s="23"/>
    </row>
    <row r="32" spans="2:17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"/>
      <c r="P32" s="2"/>
      <c r="Q32" s="23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"/>
      <c r="P33" s="2"/>
      <c r="Q33" s="23"/>
    </row>
    <row r="34" spans="2:17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"/>
      <c r="O34" s="2"/>
      <c r="P34" s="2"/>
      <c r="Q34" s="23"/>
    </row>
    <row r="35" spans="2:17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"/>
      <c r="O35" s="2"/>
      <c r="P35" s="2"/>
      <c r="Q35" s="23"/>
    </row>
    <row r="36" spans="2:17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"/>
      <c r="O36" s="2"/>
      <c r="P36" s="2"/>
      <c r="Q36" s="23"/>
    </row>
    <row r="37" spans="2:17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"/>
      <c r="O37" s="2"/>
      <c r="P37" s="2"/>
      <c r="Q37" s="23"/>
    </row>
    <row r="38" spans="2:17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"/>
      <c r="O38" s="2"/>
      <c r="P38" s="2"/>
      <c r="Q38" s="23"/>
    </row>
    <row r="39" spans="2:17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"/>
      <c r="O39" s="2"/>
      <c r="P39" s="2"/>
      <c r="Q39" s="23"/>
    </row>
    <row r="40" spans="2:17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"/>
      <c r="O40" s="2"/>
      <c r="P40" s="2"/>
      <c r="Q40" s="23"/>
    </row>
    <row r="41" spans="2:17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"/>
      <c r="O41" s="2"/>
      <c r="P41" s="2"/>
      <c r="Q41" s="23"/>
    </row>
    <row r="42" spans="2:17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"/>
      <c r="O42" s="2"/>
      <c r="P42" s="2"/>
      <c r="Q42" s="23"/>
    </row>
    <row r="43" spans="2:17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"/>
      <c r="O43" s="2"/>
      <c r="P43" s="2"/>
      <c r="Q43" s="23"/>
    </row>
    <row r="44" spans="2:17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"/>
      <c r="O44" s="2"/>
      <c r="P44" s="2"/>
      <c r="Q44" s="23"/>
    </row>
    <row r="45" spans="2:17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"/>
      <c r="O45" s="2"/>
      <c r="P45" s="2"/>
      <c r="Q45" s="23"/>
    </row>
    <row r="46" spans="2:17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"/>
      <c r="O46" s="2"/>
      <c r="P46" s="2"/>
      <c r="Q46" s="23"/>
    </row>
    <row r="47" spans="2:17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"/>
      <c r="O47" s="2"/>
      <c r="P47" s="2"/>
      <c r="Q47" s="23"/>
    </row>
    <row r="48" spans="2:17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"/>
      <c r="O48" s="2"/>
      <c r="P48" s="2"/>
      <c r="Q48" s="23"/>
    </row>
    <row r="49" spans="2:17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"/>
      <c r="O49" s="2"/>
      <c r="P49" s="2"/>
      <c r="Q49" s="23"/>
    </row>
    <row r="50" spans="2:17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"/>
      <c r="O50" s="2"/>
      <c r="P50" s="2"/>
      <c r="Q50" s="23"/>
    </row>
    <row r="51" spans="2:17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"/>
      <c r="O51" s="2"/>
      <c r="P51" s="2"/>
      <c r="Q51" s="23"/>
    </row>
    <row r="52" spans="2:17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"/>
      <c r="O52" s="2"/>
      <c r="P52" s="2"/>
      <c r="Q52" s="23"/>
    </row>
    <row r="53" spans="2:17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"/>
      <c r="O53" s="2"/>
      <c r="P53" s="2"/>
      <c r="Q53" s="23"/>
    </row>
    <row r="54" spans="2:17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"/>
      <c r="O54" s="2"/>
      <c r="P54" s="2"/>
      <c r="Q54" s="23"/>
    </row>
    <row r="55" spans="2:17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"/>
      <c r="O55" s="2"/>
      <c r="P55" s="2"/>
      <c r="Q55" s="23"/>
    </row>
    <row r="56" spans="2:17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"/>
      <c r="O56" s="2"/>
      <c r="P56" s="2"/>
      <c r="Q56" s="23"/>
    </row>
    <row r="57" spans="2:17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"/>
      <c r="O57" s="2"/>
      <c r="P57" s="2"/>
      <c r="Q57" s="23"/>
    </row>
    <row r="58" spans="2:17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"/>
      <c r="O58" s="2"/>
      <c r="P58" s="2"/>
      <c r="Q58" s="23"/>
    </row>
    <row r="59" spans="2:17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"/>
      <c r="O59" s="2"/>
      <c r="P59" s="2"/>
      <c r="Q59" s="23"/>
    </row>
    <row r="60" spans="2:17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"/>
      <c r="O60" s="2"/>
      <c r="P60" s="2"/>
      <c r="Q60" s="23"/>
    </row>
    <row r="61" spans="2:17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"/>
      <c r="O61" s="2"/>
      <c r="P61" s="2"/>
      <c r="Q61" s="23"/>
    </row>
    <row r="62" spans="2:17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"/>
      <c r="O62" s="2"/>
      <c r="P62" s="2"/>
      <c r="Q62" s="23"/>
    </row>
    <row r="63" spans="2:17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"/>
      <c r="O63" s="2"/>
      <c r="P63" s="2"/>
      <c r="Q63" s="23"/>
    </row>
    <row r="64" spans="2:17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"/>
      <c r="O64" s="2"/>
      <c r="P64" s="2"/>
      <c r="Q64" s="23"/>
    </row>
    <row r="65" spans="2:17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"/>
      <c r="O65" s="2"/>
      <c r="P65" s="2"/>
      <c r="Q65" s="23"/>
    </row>
    <row r="66" spans="2:17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"/>
      <c r="O66" s="2"/>
      <c r="P66" s="2"/>
      <c r="Q66" s="23"/>
    </row>
    <row r="67" spans="2:17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"/>
      <c r="O67" s="2"/>
      <c r="P67" s="2"/>
      <c r="Q67" s="23"/>
    </row>
    <row r="68" spans="2:17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"/>
      <c r="O68" s="2"/>
      <c r="P68" s="2"/>
      <c r="Q68" s="23"/>
    </row>
    <row r="69" spans="2:17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"/>
      <c r="O69" s="2"/>
      <c r="P69" s="2"/>
      <c r="Q69" s="23"/>
    </row>
    <row r="70" spans="2:17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"/>
      <c r="O70" s="2"/>
      <c r="P70" s="2"/>
      <c r="Q70" s="23"/>
    </row>
    <row r="71" spans="2:17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"/>
      <c r="O71" s="2"/>
      <c r="P71" s="2"/>
      <c r="Q71" s="23"/>
    </row>
    <row r="72" spans="2:17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"/>
      <c r="O72" s="2"/>
      <c r="P72" s="2"/>
      <c r="Q72" s="23"/>
    </row>
  </sheetData>
  <mergeCells count="5">
    <mergeCell ref="A2:Q3"/>
    <mergeCell ref="B4:D4"/>
    <mergeCell ref="E4:G4"/>
    <mergeCell ref="H4:J4"/>
    <mergeCell ref="K4:M4"/>
  </mergeCells>
  <phoneticPr fontId="1" type="noConversion"/>
  <conditionalFormatting sqref="B6:D72">
    <cfRule type="expression" dxfId="3" priority="4">
      <formula>B6&gt;0</formula>
    </cfRule>
  </conditionalFormatting>
  <conditionalFormatting sqref="E6:G72">
    <cfRule type="expression" dxfId="2" priority="3">
      <formula>E6&gt;0</formula>
    </cfRule>
  </conditionalFormatting>
  <conditionalFormatting sqref="H6:J72">
    <cfRule type="expression" dxfId="1" priority="2">
      <formula>H6&gt;0</formula>
    </cfRule>
  </conditionalFormatting>
  <conditionalFormatting sqref="K6:M72">
    <cfRule type="expression" dxfId="0" priority="1">
      <formula>K6&gt;0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2B05-983B-44EF-B461-9E4369C74A26}">
  <dimension ref="A1:J69"/>
  <sheetViews>
    <sheetView workbookViewId="0">
      <selection activeCell="A2" sqref="A2"/>
    </sheetView>
  </sheetViews>
  <sheetFormatPr defaultRowHeight="12.75" x14ac:dyDescent="0.2"/>
  <cols>
    <col min="3" max="3" width="21.375" bestFit="1" customWidth="1"/>
  </cols>
  <sheetData>
    <row r="1" spans="1:10" x14ac:dyDescent="0.2">
      <c r="A1" s="42" t="s">
        <v>34</v>
      </c>
      <c r="B1" s="42"/>
      <c r="C1" s="42"/>
      <c r="D1" s="42"/>
      <c r="H1" s="42" t="s">
        <v>35</v>
      </c>
      <c r="I1" s="42"/>
      <c r="J1" s="42"/>
    </row>
    <row r="2" spans="1:10" x14ac:dyDescent="0.2">
      <c r="A2" s="2" t="str">
        <f>"4. kvartal" &amp;  IF(Årshjul!E4="skriv opgave","",": "&amp;Årshjul!E4)</f>
        <v>4. kvartal</v>
      </c>
      <c r="B2" t="s">
        <v>17</v>
      </c>
      <c r="C2" t="str">
        <f>IF(TEXT(Årshjul!C18,)=""," ",Årshjul!C18)</f>
        <v xml:space="preserve"> </v>
      </c>
      <c r="D2" s="21">
        <f>1/3</f>
        <v>0.33333333333333331</v>
      </c>
      <c r="H2" s="12" t="s">
        <v>36</v>
      </c>
      <c r="I2" s="12" t="s">
        <v>18</v>
      </c>
      <c r="J2" s="12" t="s">
        <v>41</v>
      </c>
    </row>
    <row r="3" spans="1:10" x14ac:dyDescent="0.2">
      <c r="C3" t="str">
        <f>IF(TEXT(Årshjul!D18,)=""," ",Årshjul!D18)</f>
        <v xml:space="preserve"> </v>
      </c>
      <c r="D3" s="21">
        <f t="shared" ref="D3:D37" si="0">1/3</f>
        <v>0.33333333333333331</v>
      </c>
      <c r="H3" s="4" t="str">
        <f t="shared" ref="H3:H34" si="1">TEXT(J3,"mmm")</f>
        <v>jan</v>
      </c>
      <c r="I3" s="4" t="str">
        <f>Årsplan!A6</f>
        <v>XXX</v>
      </c>
      <c r="J3" s="3">
        <f>IF(SUM(Årsplan!B6:M6)&gt;0,SUM(Årsplan!B6:M6),0)</f>
        <v>44198</v>
      </c>
    </row>
    <row r="4" spans="1:10" x14ac:dyDescent="0.2">
      <c r="C4" t="str">
        <f>IF(TEXT(Årshjul!E18,)=""," ",Årshjul!E18)</f>
        <v xml:space="preserve"> </v>
      </c>
      <c r="D4" s="21">
        <f t="shared" si="0"/>
        <v>0.33333333333333331</v>
      </c>
      <c r="H4" s="4" t="str">
        <f t="shared" si="1"/>
        <v>dec</v>
      </c>
      <c r="I4" s="4" t="str">
        <f>Årsplan!A7</f>
        <v>XXX</v>
      </c>
      <c r="J4" s="3">
        <f>IF(SUM(Årsplan!B7:M7)&gt;0,SUM(Årsplan!B7:M7),0)</f>
        <v>44542</v>
      </c>
    </row>
    <row r="5" spans="1:10" x14ac:dyDescent="0.2">
      <c r="B5" t="s">
        <v>16</v>
      </c>
      <c r="C5" t="str">
        <f>IF(TEXT(Årshjul!C17,)=""," ",Årshjul!C17)</f>
        <v>Bestyrelsesdag</v>
      </c>
      <c r="D5" s="21">
        <f t="shared" si="0"/>
        <v>0.33333333333333331</v>
      </c>
      <c r="H5" s="4" t="str">
        <f t="shared" si="1"/>
        <v>jan</v>
      </c>
      <c r="I5" s="4">
        <f>Årsplan!A9</f>
        <v>0</v>
      </c>
      <c r="J5" s="3">
        <f>IF(SUM(Årsplan!B9:M9)&gt;0,SUM(Årsplan!B9:M9),0)</f>
        <v>0</v>
      </c>
    </row>
    <row r="6" spans="1:10" x14ac:dyDescent="0.2">
      <c r="C6" t="str">
        <f>IF(TEXT(Årshjul!D17,)=""," ",Årshjul!D17)</f>
        <v>Julegaver</v>
      </c>
      <c r="D6" s="21">
        <f t="shared" si="0"/>
        <v>0.33333333333333331</v>
      </c>
      <c r="H6" s="4" t="str">
        <f t="shared" si="1"/>
        <v>jan</v>
      </c>
      <c r="I6" s="4">
        <f>Årsplan!A8</f>
        <v>0</v>
      </c>
      <c r="J6" s="3">
        <f>IF(SUM(Årsplan!B8:M8)&gt;0,SUM(Årsplan!B8:M8),0)</f>
        <v>0</v>
      </c>
    </row>
    <row r="7" spans="1:10" x14ac:dyDescent="0.2">
      <c r="C7" t="str">
        <f>IF(TEXT(Årshjul!E17,)=""," ",Årshjul!E17)</f>
        <v>Budgetlægning</v>
      </c>
      <c r="D7" s="21">
        <f t="shared" si="0"/>
        <v>0.33333333333333331</v>
      </c>
      <c r="H7" s="4" t="str">
        <f t="shared" si="1"/>
        <v>jan</v>
      </c>
      <c r="I7" s="4">
        <f>Årsplan!A10</f>
        <v>0</v>
      </c>
      <c r="J7" s="3">
        <f>IF(SUM(Årsplan!B10:M10)&gt;0,SUM(Årsplan!B10:M10),0)</f>
        <v>0</v>
      </c>
    </row>
    <row r="8" spans="1:10" x14ac:dyDescent="0.2">
      <c r="B8" t="s">
        <v>15</v>
      </c>
      <c r="C8" t="str">
        <f>IF(TEXT(Årshjul!C16,)=""," ",Årshjul!C16)</f>
        <v>Arbejdsdag</v>
      </c>
      <c r="D8" s="21">
        <f t="shared" si="0"/>
        <v>0.33333333333333331</v>
      </c>
      <c r="H8" s="4" t="str">
        <f t="shared" si="1"/>
        <v>jan</v>
      </c>
      <c r="I8" s="4">
        <f>Årsplan!A11</f>
        <v>0</v>
      </c>
      <c r="J8" s="3">
        <f>IF(SUM(Årsplan!B11:M11)&gt;0,SUM(Årsplan!B11:M11),0)</f>
        <v>0</v>
      </c>
    </row>
    <row r="9" spans="1:10" x14ac:dyDescent="0.2">
      <c r="C9" t="str">
        <f>IF(TEXT(Årshjul!D16,)=""," ",Årshjul!D16)</f>
        <v>Karakter   gennemsnit</v>
      </c>
      <c r="D9" s="21">
        <f t="shared" si="0"/>
        <v>0.33333333333333331</v>
      </c>
      <c r="H9" s="4" t="str">
        <f t="shared" si="1"/>
        <v>jan</v>
      </c>
      <c r="I9" s="4">
        <f>Årsplan!A12</f>
        <v>0</v>
      </c>
      <c r="J9" s="3">
        <f>IF(SUM(Årsplan!B12:M12)&gt;0,SUM(Årsplan!B12:M12),0)</f>
        <v>0</v>
      </c>
    </row>
    <row r="10" spans="1:10" x14ac:dyDescent="0.2">
      <c r="C10" t="str">
        <f>IF(TEXT(Årshjul!E16,)=""," ",Årshjul!E16)</f>
        <v>Hjemmeside</v>
      </c>
      <c r="D10" s="21">
        <f t="shared" si="0"/>
        <v>0.33333333333333331</v>
      </c>
      <c r="H10" s="4" t="str">
        <f t="shared" si="1"/>
        <v>jan</v>
      </c>
      <c r="I10" s="4">
        <f>Årsplan!A13</f>
        <v>0</v>
      </c>
      <c r="J10" s="3">
        <f>IF(SUM(Årsplan!B13:M13)&gt;0,SUM(Årsplan!B13:M13),0)</f>
        <v>0</v>
      </c>
    </row>
    <row r="11" spans="1:10" x14ac:dyDescent="0.2">
      <c r="A11" s="2" t="str">
        <f>"3. kvartal" &amp;  IF(Årshjul!D4="skriv opgave","",": "&amp;Årshjul!D4)</f>
        <v>3. kvartal</v>
      </c>
      <c r="B11" t="s">
        <v>14</v>
      </c>
      <c r="C11" t="str">
        <f>IF(TEXT(Årshjul!C15,)=""," ",Årshjul!C15)</f>
        <v>Årsplan-      lægning</v>
      </c>
      <c r="D11" s="21">
        <f t="shared" si="0"/>
        <v>0.33333333333333331</v>
      </c>
      <c r="H11" s="4" t="str">
        <f t="shared" si="1"/>
        <v>jan</v>
      </c>
      <c r="I11" s="4">
        <f>Årsplan!A14</f>
        <v>0</v>
      </c>
      <c r="J11" s="3">
        <f>IF(SUM(Årsplan!B14:M14)&gt;0,SUM(Årsplan!B14:M14),0)</f>
        <v>0</v>
      </c>
    </row>
    <row r="12" spans="1:10" x14ac:dyDescent="0.2">
      <c r="C12" t="str">
        <f>IF(TEXT(Årshjul!D15,)=""," ",Årshjul!D15)</f>
        <v>Strategi    planlægning</v>
      </c>
      <c r="D12" s="21">
        <f t="shared" si="0"/>
        <v>0.33333333333333331</v>
      </c>
      <c r="H12" s="4" t="str">
        <f t="shared" si="1"/>
        <v>jan</v>
      </c>
      <c r="I12" s="4">
        <f>Årsplan!A15</f>
        <v>0</v>
      </c>
      <c r="J12" s="3">
        <f>IF(SUM(Årsplan!B15:M15)&gt;0,SUM(Årsplan!B15:M15),0)</f>
        <v>0</v>
      </c>
    </row>
    <row r="13" spans="1:10" x14ac:dyDescent="0.2">
      <c r="C13" t="str">
        <f>IF(TEXT(Årshjul!E15,)=""," ",Årshjul!E15)</f>
        <v>Budgetlægning</v>
      </c>
      <c r="D13" s="21">
        <f t="shared" si="0"/>
        <v>0.33333333333333331</v>
      </c>
      <c r="H13" s="4" t="str">
        <f t="shared" si="1"/>
        <v>jan</v>
      </c>
      <c r="I13" s="4">
        <f>Årsplan!A16</f>
        <v>0</v>
      </c>
      <c r="J13" s="3">
        <f>IF(SUM(Årsplan!B16:M16)&gt;0,SUM(Årsplan!B16:M16),0)</f>
        <v>0</v>
      </c>
    </row>
    <row r="14" spans="1:10" x14ac:dyDescent="0.2">
      <c r="B14" t="s">
        <v>13</v>
      </c>
      <c r="C14" t="str">
        <f>IF(TEXT(Årshjul!C14,)=""," ",Årshjul!C14)</f>
        <v>Ingen bestyrelsesmøde</v>
      </c>
      <c r="D14" s="21">
        <f t="shared" si="0"/>
        <v>0.33333333333333331</v>
      </c>
      <c r="H14" s="4" t="str">
        <f t="shared" si="1"/>
        <v>jan</v>
      </c>
      <c r="I14" s="4">
        <f>Årsplan!A17</f>
        <v>0</v>
      </c>
      <c r="J14" s="3">
        <f>IF(SUM(Årsplan!B17:M17)&gt;0,SUM(Årsplan!B17:M17),0)</f>
        <v>0</v>
      </c>
    </row>
    <row r="15" spans="1:10" x14ac:dyDescent="0.2">
      <c r="C15" t="str">
        <f>IF(TEXT(Årshjul!D14,)=""," ",Årshjul!D14)</f>
        <v xml:space="preserve"> </v>
      </c>
      <c r="D15" s="21">
        <f t="shared" si="0"/>
        <v>0.33333333333333331</v>
      </c>
      <c r="H15" s="4" t="str">
        <f t="shared" si="1"/>
        <v>jan</v>
      </c>
      <c r="I15" s="4">
        <f>Årsplan!A18</f>
        <v>0</v>
      </c>
      <c r="J15" s="3">
        <f>IF(SUM(Årsplan!B18:M18)&gt;0,SUM(Årsplan!B18:M18),0)</f>
        <v>0</v>
      </c>
    </row>
    <row r="16" spans="1:10" x14ac:dyDescent="0.2">
      <c r="C16" t="str">
        <f>IF(TEXT(Årshjul!E14,)=""," ",Årshjul!E14)</f>
        <v xml:space="preserve"> </v>
      </c>
      <c r="D16" s="21">
        <f t="shared" si="0"/>
        <v>0.33333333333333331</v>
      </c>
      <c r="H16" s="4" t="str">
        <f t="shared" si="1"/>
        <v>jan</v>
      </c>
      <c r="I16" s="4">
        <f>Årsplan!A19</f>
        <v>0</v>
      </c>
      <c r="J16" s="3">
        <f>IF(SUM(Årsplan!B19:M19)&gt;0,SUM(Årsplan!B19:M19),0)</f>
        <v>0</v>
      </c>
    </row>
    <row r="17" spans="1:10" x14ac:dyDescent="0.2">
      <c r="B17" t="s">
        <v>12</v>
      </c>
      <c r="C17" t="str">
        <f>IF(TEXT(Årshjul!C13,)=""," ",Årshjul!C13)</f>
        <v>Ingen bestyrelsesmøde</v>
      </c>
      <c r="D17" s="21">
        <f t="shared" si="0"/>
        <v>0.33333333333333331</v>
      </c>
      <c r="H17" s="4" t="str">
        <f t="shared" si="1"/>
        <v>jan</v>
      </c>
      <c r="I17" s="4">
        <f>Årsplan!A20</f>
        <v>0</v>
      </c>
      <c r="J17" s="3">
        <f>IF(SUM(Årsplan!B20:M20)&gt;0,SUM(Årsplan!B20:M20),0)</f>
        <v>0</v>
      </c>
    </row>
    <row r="18" spans="1:10" x14ac:dyDescent="0.2">
      <c r="C18" t="str">
        <f>IF(TEXT(Årshjul!D13,)=""," ",Årshjul!D13)</f>
        <v xml:space="preserve"> </v>
      </c>
      <c r="D18" s="21">
        <f t="shared" si="0"/>
        <v>0.33333333333333331</v>
      </c>
      <c r="H18" s="4" t="str">
        <f t="shared" si="1"/>
        <v>jan</v>
      </c>
      <c r="I18" s="4">
        <f>Årsplan!A21</f>
        <v>0</v>
      </c>
      <c r="J18" s="3">
        <f>IF(SUM(Årsplan!B21:M21)&gt;0,SUM(Årsplan!B21:M21),0)</f>
        <v>0</v>
      </c>
    </row>
    <row r="19" spans="1:10" x14ac:dyDescent="0.2">
      <c r="C19" t="str">
        <f>IF(TEXT(Årshjul!E13,)=""," ",Årshjul!E13)</f>
        <v xml:space="preserve"> </v>
      </c>
      <c r="D19" s="21">
        <f t="shared" si="0"/>
        <v>0.33333333333333331</v>
      </c>
      <c r="H19" s="4" t="str">
        <f t="shared" si="1"/>
        <v>jan</v>
      </c>
      <c r="I19" s="4">
        <f>Årsplan!A22</f>
        <v>0</v>
      </c>
      <c r="J19" s="3">
        <f>IF(SUM(Årsplan!B22:M22)&gt;0,SUM(Årsplan!B22:M22),0)</f>
        <v>0</v>
      </c>
    </row>
    <row r="20" spans="1:10" x14ac:dyDescent="0.2">
      <c r="A20" s="2" t="str">
        <f>"2. kvartal" &amp;  IF(Årshjul!C4="skriv opgave","",": "&amp;Årshjul!C4)</f>
        <v>2. kvartal</v>
      </c>
      <c r="B20" t="s">
        <v>11</v>
      </c>
      <c r="C20" t="str">
        <f>IF(TEXT(Årshjul!C12,)=""," ",Årshjul!C12)</f>
        <v xml:space="preserve"> </v>
      </c>
      <c r="D20" s="21">
        <f t="shared" si="0"/>
        <v>0.33333333333333331</v>
      </c>
      <c r="H20" s="4" t="str">
        <f t="shared" si="1"/>
        <v>jan</v>
      </c>
      <c r="I20" s="4">
        <f>Årsplan!A23</f>
        <v>0</v>
      </c>
      <c r="J20" s="3">
        <f>IF(SUM(Årsplan!B23:M23)&gt;0,SUM(Årsplan!B23:M23),0)</f>
        <v>0</v>
      </c>
    </row>
    <row r="21" spans="1:10" x14ac:dyDescent="0.2">
      <c r="C21" t="str">
        <f>IF(TEXT(Årshjul!D12,)=""," ",Årshjul!D12)</f>
        <v xml:space="preserve"> </v>
      </c>
      <c r="D21" s="21">
        <f t="shared" si="0"/>
        <v>0.33333333333333331</v>
      </c>
      <c r="H21" s="4" t="str">
        <f t="shared" si="1"/>
        <v>jan</v>
      </c>
      <c r="I21" s="4">
        <f>Årsplan!A24</f>
        <v>0</v>
      </c>
      <c r="J21" s="3">
        <f>IF(SUM(Årsplan!B24:M24)&gt;0,SUM(Årsplan!B24:M24),0)</f>
        <v>0</v>
      </c>
    </row>
    <row r="22" spans="1:10" x14ac:dyDescent="0.2">
      <c r="C22" t="str">
        <f>IF(TEXT(Årshjul!E12,)=""," ",Årshjul!E12)</f>
        <v>Tilsyn</v>
      </c>
      <c r="D22" s="21">
        <f t="shared" si="0"/>
        <v>0.33333333333333331</v>
      </c>
      <c r="H22" s="4" t="str">
        <f t="shared" si="1"/>
        <v>jan</v>
      </c>
      <c r="I22" s="4">
        <f>Årsplan!A25</f>
        <v>0</v>
      </c>
      <c r="J22" s="3">
        <f>IF(SUM(Årsplan!B25:M25)&gt;0,SUM(Årsplan!B25:M25),0)</f>
        <v>0</v>
      </c>
    </row>
    <row r="23" spans="1:10" x14ac:dyDescent="0.2">
      <c r="B23" t="s">
        <v>10</v>
      </c>
      <c r="C23" t="str">
        <f>IF(TEXT(Årshjul!C11,)=""," ",Årshjul!C11)</f>
        <v>Konstituering bestyrelse</v>
      </c>
      <c r="D23" s="21">
        <f t="shared" si="0"/>
        <v>0.33333333333333331</v>
      </c>
      <c r="H23" s="4" t="str">
        <f t="shared" si="1"/>
        <v>jan</v>
      </c>
      <c r="I23" s="4">
        <f>Årsplan!A26</f>
        <v>0</v>
      </c>
      <c r="J23" s="3">
        <f>IF(SUM(Årsplan!B26:M26)&gt;0,SUM(Årsplan!B26:M26),0)</f>
        <v>0</v>
      </c>
    </row>
    <row r="24" spans="1:10" x14ac:dyDescent="0.2">
      <c r="C24" t="str">
        <f>IF(TEXT(Årshjul!D11,)=""," ",Årshjul!D11)</f>
        <v>Bestyrelsesdag</v>
      </c>
      <c r="D24" s="21">
        <f t="shared" si="0"/>
        <v>0.33333333333333331</v>
      </c>
      <c r="H24" s="4" t="str">
        <f t="shared" si="1"/>
        <v>jan</v>
      </c>
      <c r="I24" s="4">
        <f>Årsplan!A27</f>
        <v>0</v>
      </c>
      <c r="J24" s="3">
        <f>IF(SUM(Årsplan!B27:M27)&gt;0,SUM(Årsplan!B27:M27),0)</f>
        <v>0</v>
      </c>
    </row>
    <row r="25" spans="1:10" x14ac:dyDescent="0.2">
      <c r="C25" t="str">
        <f>IF(TEXT(Årshjul!E11,)=""," ",Årshjul!E11)</f>
        <v>Fagfordeling</v>
      </c>
      <c r="D25" s="21">
        <f t="shared" si="0"/>
        <v>0.33333333333333331</v>
      </c>
      <c r="H25" s="4" t="str">
        <f t="shared" si="1"/>
        <v>jan</v>
      </c>
      <c r="I25" s="4">
        <f>Årsplan!A28</f>
        <v>0</v>
      </c>
      <c r="J25" s="3">
        <f>IF(SUM(Årsplan!B28:M28)&gt;0,SUM(Årsplan!B28:M28),0)</f>
        <v>0</v>
      </c>
    </row>
    <row r="26" spans="1:10" x14ac:dyDescent="0.2">
      <c r="B26" t="s">
        <v>9</v>
      </c>
      <c r="C26" t="str">
        <f>IF(TEXT(Årshjul!C10,)=""," ",Årshjul!C10)</f>
        <v>Forældre-kredsmøde</v>
      </c>
      <c r="D26" s="21">
        <f t="shared" si="0"/>
        <v>0.33333333333333331</v>
      </c>
      <c r="H26" s="4" t="str">
        <f t="shared" si="1"/>
        <v>jan</v>
      </c>
      <c r="I26" s="4">
        <f>Årsplan!A29</f>
        <v>0</v>
      </c>
      <c r="J26" s="3">
        <f>IF(SUM(Årsplan!B29:M29)&gt;0,SUM(Årsplan!B29:M29),0)</f>
        <v>0</v>
      </c>
    </row>
    <row r="27" spans="1:10" x14ac:dyDescent="0.2">
      <c r="C27" t="str">
        <f>IF(TEXT(Årshjul!D10,)=""," ",Årshjul!D10)</f>
        <v>Regnskabs-erklæring</v>
      </c>
      <c r="D27" s="21">
        <f t="shared" si="0"/>
        <v>0.33333333333333331</v>
      </c>
      <c r="H27" s="4" t="str">
        <f t="shared" si="1"/>
        <v>jan</v>
      </c>
      <c r="I27" s="4">
        <f>Årsplan!A30</f>
        <v>0</v>
      </c>
      <c r="J27" s="3">
        <f>IF(SUM(Årsplan!B30:M30)&gt;0,SUM(Årsplan!B30:M30),0)</f>
        <v>0</v>
      </c>
    </row>
    <row r="28" spans="1:10" x14ac:dyDescent="0.2">
      <c r="C28" t="str">
        <f>IF(TEXT(Årshjul!E10,)=""," ",Årshjul!E10)</f>
        <v>Beretning-godkend</v>
      </c>
      <c r="D28" s="21">
        <f t="shared" si="0"/>
        <v>0.33333333333333331</v>
      </c>
      <c r="H28" s="4" t="str">
        <f t="shared" si="1"/>
        <v>jan</v>
      </c>
      <c r="I28" s="4">
        <f>Årsplan!A31</f>
        <v>0</v>
      </c>
      <c r="J28" s="3">
        <f>IF(SUM(Årsplan!B31:M31)&gt;0,SUM(Årsplan!B31:M31),0)</f>
        <v>0</v>
      </c>
    </row>
    <row r="29" spans="1:10" x14ac:dyDescent="0.2">
      <c r="A29" s="2" t="str">
        <f>"1. kvartal" &amp;  IF(Årshjul!B4="skriv opgave","",": "&amp;Årshjul!B4)</f>
        <v>1. kvartal</v>
      </c>
      <c r="B29" t="s">
        <v>8</v>
      </c>
      <c r="C29" t="str">
        <f>IF(TEXT(Årshjul!C9,)=""," ",Årshjul!C9)</f>
        <v xml:space="preserve"> </v>
      </c>
      <c r="D29" s="21">
        <f t="shared" si="0"/>
        <v>0.33333333333333331</v>
      </c>
      <c r="H29" s="4" t="str">
        <f t="shared" si="1"/>
        <v>jan</v>
      </c>
      <c r="I29" s="4">
        <f>Årsplan!A32</f>
        <v>0</v>
      </c>
      <c r="J29" s="3">
        <f>IF(SUM(Årsplan!B32:M32)&gt;0,SUM(Årsplan!B32:M32),0)</f>
        <v>0</v>
      </c>
    </row>
    <row r="30" spans="1:10" x14ac:dyDescent="0.2">
      <c r="C30" t="str">
        <f>IF(TEXT(Årshjul!D9,)=""," ",Årshjul!D9)</f>
        <v>Inputs forældrekred</v>
      </c>
      <c r="D30" s="21">
        <f t="shared" si="0"/>
        <v>0.33333333333333331</v>
      </c>
      <c r="H30" s="4" t="str">
        <f t="shared" si="1"/>
        <v>jan</v>
      </c>
      <c r="I30" s="4">
        <f>Årsplan!A33</f>
        <v>0</v>
      </c>
      <c r="J30" s="3">
        <f>IF(SUM(Årsplan!B33:M33)&gt;0,SUM(Årsplan!B33:M33),0)</f>
        <v>0</v>
      </c>
    </row>
    <row r="31" spans="1:10" x14ac:dyDescent="0.2">
      <c r="C31" t="str">
        <f>IF(TEXT(Årshjul!E9,)=""," ",Årshjul!E9)</f>
        <v>Arbejsdag</v>
      </c>
      <c r="D31" s="21">
        <f t="shared" si="0"/>
        <v>0.33333333333333331</v>
      </c>
      <c r="H31" s="4" t="str">
        <f t="shared" si="1"/>
        <v>jan</v>
      </c>
      <c r="I31" s="4">
        <f>Årsplan!A34</f>
        <v>0</v>
      </c>
      <c r="J31" s="3">
        <f>IF(SUM(Årsplan!B34:M34)&gt;0,SUM(Årsplan!B34:M34),0)</f>
        <v>0</v>
      </c>
    </row>
    <row r="32" spans="1:10" x14ac:dyDescent="0.2">
      <c r="B32" t="s">
        <v>7</v>
      </c>
      <c r="C32" t="str">
        <f>IF(TEXT(Årshjul!C8,)=""," ",Årshjul!C8)</f>
        <v xml:space="preserve"> </v>
      </c>
      <c r="D32" s="21">
        <f t="shared" si="0"/>
        <v>0.33333333333333331</v>
      </c>
      <c r="H32" s="4" t="str">
        <f t="shared" si="1"/>
        <v>jan</v>
      </c>
      <c r="I32" s="4">
        <f>Årsplan!A35</f>
        <v>0</v>
      </c>
      <c r="J32" s="3">
        <f>IF(SUM(Årsplan!B35:M35)&gt;0,SUM(Årsplan!B35:M35),0)</f>
        <v>0</v>
      </c>
    </row>
    <row r="33" spans="1:10" x14ac:dyDescent="0.2">
      <c r="C33" t="str">
        <f>IF(TEXT(Årshjul!D8,)=""," ",Årshjul!D8)</f>
        <v xml:space="preserve"> </v>
      </c>
      <c r="D33" s="21">
        <f t="shared" si="0"/>
        <v>0.33333333333333331</v>
      </c>
      <c r="H33" s="4" t="str">
        <f t="shared" si="1"/>
        <v>jan</v>
      </c>
      <c r="I33" s="4">
        <f>Årsplan!A36</f>
        <v>0</v>
      </c>
      <c r="J33" s="3">
        <f>IF(SUM(Årsplan!B36:M36)&gt;0,SUM(Årsplan!B36:M36),0)</f>
        <v>0</v>
      </c>
    </row>
    <row r="34" spans="1:10" x14ac:dyDescent="0.2">
      <c r="C34" t="str">
        <f>IF(TEXT(Årshjul!E8,)=""," ",Årshjul!E8)</f>
        <v xml:space="preserve"> </v>
      </c>
      <c r="D34" s="21">
        <f t="shared" si="0"/>
        <v>0.33333333333333331</v>
      </c>
      <c r="H34" s="4" t="str">
        <f t="shared" si="1"/>
        <v>jan</v>
      </c>
      <c r="I34" s="4">
        <f>Årsplan!A37</f>
        <v>0</v>
      </c>
      <c r="J34" s="3">
        <f>IF(SUM(Årsplan!B37:M37)&gt;0,SUM(Årsplan!B37:M37),0)</f>
        <v>0</v>
      </c>
    </row>
    <row r="35" spans="1:10" x14ac:dyDescent="0.2">
      <c r="B35" t="s">
        <v>6</v>
      </c>
      <c r="C35" t="str">
        <f>IF(TEXT(Årshjul!C7,)=""," ",Årshjul!C7)</f>
        <v xml:space="preserve"> </v>
      </c>
      <c r="D35" s="21">
        <f t="shared" si="0"/>
        <v>0.33333333333333331</v>
      </c>
      <c r="H35" s="4" t="str">
        <f t="shared" ref="H35:H69" si="2">TEXT(J35,"mmm")</f>
        <v>jan</v>
      </c>
      <c r="I35" s="4">
        <f>Årsplan!A38</f>
        <v>0</v>
      </c>
      <c r="J35" s="3">
        <f>IF(SUM(Årsplan!B38:M38)&gt;0,SUM(Årsplan!B38:M38),0)</f>
        <v>0</v>
      </c>
    </row>
    <row r="36" spans="1:10" x14ac:dyDescent="0.2">
      <c r="C36" t="str">
        <f>IF(TEXT(Årshjul!D7,)=""," ",Årshjul!D7)</f>
        <v xml:space="preserve"> </v>
      </c>
      <c r="D36" s="21">
        <f t="shared" si="0"/>
        <v>0.33333333333333331</v>
      </c>
      <c r="H36" s="4" t="str">
        <f t="shared" si="2"/>
        <v>jan</v>
      </c>
      <c r="I36" s="4">
        <f>Årsplan!A39</f>
        <v>0</v>
      </c>
      <c r="J36" s="3">
        <f>IF(SUM(Årsplan!B39:M39)&gt;0,SUM(Årsplan!B39:M39),0)</f>
        <v>0</v>
      </c>
    </row>
    <row r="37" spans="1:10" x14ac:dyDescent="0.2">
      <c r="C37" t="str">
        <f>IF(TEXT(Årshjul!E7,)=""," ",Årshjul!E7)</f>
        <v>Arbejsdag</v>
      </c>
      <c r="D37" s="21">
        <f t="shared" si="0"/>
        <v>0.33333333333333331</v>
      </c>
      <c r="H37" s="4" t="str">
        <f t="shared" si="2"/>
        <v>jan</v>
      </c>
      <c r="I37" s="4">
        <f>Årsplan!A40</f>
        <v>0</v>
      </c>
      <c r="J37" s="3">
        <f>IF(SUM(Årsplan!B40:M40)&gt;0,SUM(Årsplan!B40:M40),0)</f>
        <v>0</v>
      </c>
    </row>
    <row r="38" spans="1:10" x14ac:dyDescent="0.2">
      <c r="H38" s="4" t="str">
        <f t="shared" si="2"/>
        <v>jan</v>
      </c>
      <c r="I38" s="4">
        <f>Årsplan!A41</f>
        <v>0</v>
      </c>
      <c r="J38" s="3">
        <f>IF(SUM(Årsplan!B41:M41)&gt;0,SUM(Årsplan!B41:M41),0)</f>
        <v>0</v>
      </c>
    </row>
    <row r="39" spans="1:10" x14ac:dyDescent="0.2">
      <c r="H39" s="4" t="str">
        <f t="shared" si="2"/>
        <v>jan</v>
      </c>
      <c r="I39" s="4">
        <f>Årsplan!A42</f>
        <v>0</v>
      </c>
      <c r="J39" s="3">
        <f>IF(SUM(Årsplan!B42:M42)&gt;0,SUM(Årsplan!B42:M42),0)</f>
        <v>0</v>
      </c>
    </row>
    <row r="40" spans="1:10" x14ac:dyDescent="0.2">
      <c r="A40" s="1"/>
      <c r="H40" s="4" t="str">
        <f t="shared" si="2"/>
        <v>jan</v>
      </c>
      <c r="I40" s="4">
        <f>Årsplan!A43</f>
        <v>0</v>
      </c>
      <c r="J40" s="3">
        <f>IF(SUM(Årsplan!B43:M43)&gt;0,SUM(Årsplan!B43:M43),0)</f>
        <v>0</v>
      </c>
    </row>
    <row r="41" spans="1:10" x14ac:dyDescent="0.2">
      <c r="H41" s="4" t="str">
        <f t="shared" si="2"/>
        <v>jan</v>
      </c>
      <c r="I41" s="4">
        <f>Årsplan!A44</f>
        <v>0</v>
      </c>
      <c r="J41" s="3">
        <f>IF(SUM(Årsplan!B44:M44)&gt;0,SUM(Årsplan!B44:M44),0)</f>
        <v>0</v>
      </c>
    </row>
    <row r="42" spans="1:10" x14ac:dyDescent="0.2">
      <c r="H42" s="4" t="str">
        <f t="shared" si="2"/>
        <v>jan</v>
      </c>
      <c r="I42" s="4">
        <f>Årsplan!A45</f>
        <v>0</v>
      </c>
      <c r="J42" s="3">
        <f>IF(SUM(Årsplan!B45:M45)&gt;0,SUM(Årsplan!B45:M45),0)</f>
        <v>0</v>
      </c>
    </row>
    <row r="43" spans="1:10" x14ac:dyDescent="0.2">
      <c r="H43" s="4" t="str">
        <f t="shared" si="2"/>
        <v>jan</v>
      </c>
      <c r="I43" s="4">
        <f>Årsplan!A46</f>
        <v>0</v>
      </c>
      <c r="J43" s="3">
        <f>IF(SUM(Årsplan!B46:M46)&gt;0,SUM(Årsplan!B46:M46),0)</f>
        <v>0</v>
      </c>
    </row>
    <row r="44" spans="1:10" x14ac:dyDescent="0.2">
      <c r="H44" s="4" t="str">
        <f t="shared" si="2"/>
        <v>jan</v>
      </c>
      <c r="I44" s="4">
        <f>Årsplan!A47</f>
        <v>0</v>
      </c>
      <c r="J44" s="3">
        <f>IF(SUM(Årsplan!B47:M47)&gt;0,SUM(Årsplan!B47:M47),0)</f>
        <v>0</v>
      </c>
    </row>
    <row r="45" spans="1:10" x14ac:dyDescent="0.2">
      <c r="H45" s="4" t="str">
        <f t="shared" si="2"/>
        <v>jan</v>
      </c>
      <c r="I45" s="4">
        <f>Årsplan!A48</f>
        <v>0</v>
      </c>
      <c r="J45" s="3">
        <f>IF(SUM(Årsplan!B48:M48)&gt;0,SUM(Årsplan!B48:M48),0)</f>
        <v>0</v>
      </c>
    </row>
    <row r="46" spans="1:10" x14ac:dyDescent="0.2">
      <c r="H46" s="4" t="str">
        <f t="shared" si="2"/>
        <v>jan</v>
      </c>
      <c r="I46" s="4">
        <f>Årsplan!A49</f>
        <v>0</v>
      </c>
      <c r="J46" s="3">
        <f>IF(SUM(Årsplan!B49:M49)&gt;0,SUM(Årsplan!B49:M49),0)</f>
        <v>0</v>
      </c>
    </row>
    <row r="47" spans="1:10" x14ac:dyDescent="0.2">
      <c r="H47" s="4" t="str">
        <f t="shared" si="2"/>
        <v>jan</v>
      </c>
      <c r="I47" s="4">
        <f>Årsplan!A50</f>
        <v>0</v>
      </c>
      <c r="J47" s="3">
        <f>IF(SUM(Årsplan!B50:M50)&gt;0,SUM(Årsplan!B50:M50),0)</f>
        <v>0</v>
      </c>
    </row>
    <row r="48" spans="1:10" x14ac:dyDescent="0.2">
      <c r="H48" s="4" t="str">
        <f t="shared" si="2"/>
        <v>jan</v>
      </c>
      <c r="I48" s="4">
        <f>Årsplan!A51</f>
        <v>0</v>
      </c>
      <c r="J48" s="3">
        <f>IF(SUM(Årsplan!B51:M51)&gt;0,SUM(Årsplan!B51:M51),0)</f>
        <v>0</v>
      </c>
    </row>
    <row r="49" spans="8:10" x14ac:dyDescent="0.2">
      <c r="H49" s="4" t="str">
        <f t="shared" si="2"/>
        <v>jan</v>
      </c>
      <c r="I49" s="4">
        <f>Årsplan!A52</f>
        <v>0</v>
      </c>
      <c r="J49" s="3">
        <f>IF(SUM(Årsplan!B52:M52)&gt;0,SUM(Årsplan!B52:M52),0)</f>
        <v>0</v>
      </c>
    </row>
    <row r="50" spans="8:10" x14ac:dyDescent="0.2">
      <c r="H50" s="4" t="str">
        <f t="shared" si="2"/>
        <v>jan</v>
      </c>
      <c r="I50" s="4">
        <f>Årsplan!A53</f>
        <v>0</v>
      </c>
      <c r="J50" s="3">
        <f>IF(SUM(Årsplan!B53:M53)&gt;0,SUM(Årsplan!B53:M53),0)</f>
        <v>0</v>
      </c>
    </row>
    <row r="51" spans="8:10" x14ac:dyDescent="0.2">
      <c r="H51" s="4" t="str">
        <f t="shared" si="2"/>
        <v>jan</v>
      </c>
      <c r="I51" s="4">
        <f>Årsplan!A54</f>
        <v>0</v>
      </c>
      <c r="J51" s="3">
        <f>IF(SUM(Årsplan!B54:M54)&gt;0,SUM(Årsplan!B54:M54),0)</f>
        <v>0</v>
      </c>
    </row>
    <row r="52" spans="8:10" x14ac:dyDescent="0.2">
      <c r="H52" s="4" t="str">
        <f t="shared" si="2"/>
        <v>jan</v>
      </c>
      <c r="I52" s="4">
        <f>Årsplan!A55</f>
        <v>0</v>
      </c>
      <c r="J52" s="3">
        <f>IF(SUM(Årsplan!B55:M55)&gt;0,SUM(Årsplan!B55:M55),0)</f>
        <v>0</v>
      </c>
    </row>
    <row r="53" spans="8:10" x14ac:dyDescent="0.2">
      <c r="H53" s="4" t="str">
        <f t="shared" si="2"/>
        <v>jan</v>
      </c>
      <c r="I53" s="4">
        <f>Årsplan!A56</f>
        <v>0</v>
      </c>
      <c r="J53" s="3">
        <f>IF(SUM(Årsplan!B56:M56)&gt;0,SUM(Årsplan!B56:M56),0)</f>
        <v>0</v>
      </c>
    </row>
    <row r="54" spans="8:10" x14ac:dyDescent="0.2">
      <c r="H54" s="4" t="str">
        <f t="shared" si="2"/>
        <v>jan</v>
      </c>
      <c r="I54" s="4">
        <f>Årsplan!A57</f>
        <v>0</v>
      </c>
      <c r="J54" s="3">
        <f>IF(SUM(Årsplan!B57:M57)&gt;0,SUM(Årsplan!B57:M57),0)</f>
        <v>0</v>
      </c>
    </row>
    <row r="55" spans="8:10" x14ac:dyDescent="0.2">
      <c r="H55" s="4" t="str">
        <f t="shared" si="2"/>
        <v>jan</v>
      </c>
      <c r="I55" s="4">
        <f>Årsplan!A58</f>
        <v>0</v>
      </c>
      <c r="J55" s="3">
        <f>IF(SUM(Årsplan!B58:M58)&gt;0,SUM(Årsplan!B58:M58),0)</f>
        <v>0</v>
      </c>
    </row>
    <row r="56" spans="8:10" x14ac:dyDescent="0.2">
      <c r="H56" s="4" t="str">
        <f t="shared" si="2"/>
        <v>jan</v>
      </c>
      <c r="I56" s="4">
        <f>Årsplan!A59</f>
        <v>0</v>
      </c>
      <c r="J56" s="3">
        <f>IF(SUM(Årsplan!B59:M59)&gt;0,SUM(Årsplan!B59:M59),0)</f>
        <v>0</v>
      </c>
    </row>
    <row r="57" spans="8:10" x14ac:dyDescent="0.2">
      <c r="H57" s="4" t="str">
        <f t="shared" si="2"/>
        <v>jan</v>
      </c>
      <c r="I57" s="4">
        <f>Årsplan!A60</f>
        <v>0</v>
      </c>
      <c r="J57" s="3">
        <f>IF(SUM(Årsplan!B60:M60)&gt;0,SUM(Årsplan!B60:M60),0)</f>
        <v>0</v>
      </c>
    </row>
    <row r="58" spans="8:10" x14ac:dyDescent="0.2">
      <c r="H58" s="4" t="str">
        <f t="shared" si="2"/>
        <v>jan</v>
      </c>
      <c r="I58" s="4">
        <f>Årsplan!A61</f>
        <v>0</v>
      </c>
      <c r="J58" s="3">
        <f>IF(SUM(Årsplan!B61:M61)&gt;0,SUM(Årsplan!B61:M61),0)</f>
        <v>0</v>
      </c>
    </row>
    <row r="59" spans="8:10" x14ac:dyDescent="0.2">
      <c r="H59" s="4" t="str">
        <f t="shared" si="2"/>
        <v>jan</v>
      </c>
      <c r="I59" s="4">
        <f>Årsplan!A62</f>
        <v>0</v>
      </c>
      <c r="J59" s="3">
        <f>IF(SUM(Årsplan!B62:M62)&gt;0,SUM(Årsplan!B62:M62),0)</f>
        <v>0</v>
      </c>
    </row>
    <row r="60" spans="8:10" x14ac:dyDescent="0.2">
      <c r="H60" s="4" t="str">
        <f t="shared" si="2"/>
        <v>jan</v>
      </c>
      <c r="I60" s="4">
        <f>Årsplan!A63</f>
        <v>0</v>
      </c>
      <c r="J60" s="3">
        <f>IF(SUM(Årsplan!B63:M63)&gt;0,SUM(Årsplan!B63:M63),0)</f>
        <v>0</v>
      </c>
    </row>
    <row r="61" spans="8:10" x14ac:dyDescent="0.2">
      <c r="H61" s="4" t="str">
        <f t="shared" si="2"/>
        <v>jan</v>
      </c>
      <c r="I61" s="4">
        <f>Årsplan!A64</f>
        <v>0</v>
      </c>
      <c r="J61" s="3">
        <f>IF(SUM(Årsplan!B64:M64)&gt;0,SUM(Årsplan!B64:M64),0)</f>
        <v>0</v>
      </c>
    </row>
    <row r="62" spans="8:10" x14ac:dyDescent="0.2">
      <c r="H62" s="4" t="str">
        <f t="shared" si="2"/>
        <v>jan</v>
      </c>
      <c r="I62" s="4">
        <f>Årsplan!A65</f>
        <v>0</v>
      </c>
      <c r="J62" s="3">
        <f>IF(SUM(Årsplan!B65:M65)&gt;0,SUM(Årsplan!B65:M65),0)</f>
        <v>0</v>
      </c>
    </row>
    <row r="63" spans="8:10" x14ac:dyDescent="0.2">
      <c r="H63" s="4" t="str">
        <f t="shared" si="2"/>
        <v>jan</v>
      </c>
      <c r="I63" s="4">
        <f>Årsplan!A66</f>
        <v>0</v>
      </c>
      <c r="J63" s="3">
        <f>IF(SUM(Årsplan!B66:M66)&gt;0,SUM(Årsplan!B66:M66),0)</f>
        <v>0</v>
      </c>
    </row>
    <row r="64" spans="8:10" x14ac:dyDescent="0.2">
      <c r="H64" s="4" t="str">
        <f t="shared" si="2"/>
        <v>jan</v>
      </c>
      <c r="I64" s="4">
        <f>Årsplan!A67</f>
        <v>0</v>
      </c>
      <c r="J64" s="3">
        <f>IF(SUM(Årsplan!B67:M67)&gt;0,SUM(Årsplan!B67:M67),0)</f>
        <v>0</v>
      </c>
    </row>
    <row r="65" spans="8:10" x14ac:dyDescent="0.2">
      <c r="H65" s="4" t="str">
        <f t="shared" si="2"/>
        <v>jan</v>
      </c>
      <c r="I65" s="4">
        <f>Årsplan!A68</f>
        <v>0</v>
      </c>
      <c r="J65" s="3">
        <f>IF(SUM(Årsplan!B68:M68)&gt;0,SUM(Årsplan!B68:M68),0)</f>
        <v>0</v>
      </c>
    </row>
    <row r="66" spans="8:10" x14ac:dyDescent="0.2">
      <c r="H66" s="4" t="str">
        <f t="shared" si="2"/>
        <v>jan</v>
      </c>
      <c r="I66" s="4">
        <f>Årsplan!A69</f>
        <v>0</v>
      </c>
      <c r="J66" s="3">
        <f>IF(SUM(Årsplan!B69:M69)&gt;0,SUM(Årsplan!B69:M69),0)</f>
        <v>0</v>
      </c>
    </row>
    <row r="67" spans="8:10" x14ac:dyDescent="0.2">
      <c r="H67" s="4" t="str">
        <f t="shared" si="2"/>
        <v>jan</v>
      </c>
      <c r="I67" s="4">
        <f>Årsplan!A70</f>
        <v>0</v>
      </c>
      <c r="J67" s="3">
        <f>IF(SUM(Årsplan!B70:M70)&gt;0,SUM(Årsplan!B70:M70),0)</f>
        <v>0</v>
      </c>
    </row>
    <row r="68" spans="8:10" x14ac:dyDescent="0.2">
      <c r="H68" s="4" t="str">
        <f t="shared" si="2"/>
        <v>jan</v>
      </c>
      <c r="I68" s="4">
        <f>Årsplan!A71</f>
        <v>0</v>
      </c>
      <c r="J68" s="3">
        <f>IF(SUM(Årsplan!B71:M71)&gt;0,SUM(Årsplan!B71:M71),0)</f>
        <v>0</v>
      </c>
    </row>
    <row r="69" spans="8:10" x14ac:dyDescent="0.2">
      <c r="H69" s="4" t="str">
        <f t="shared" si="2"/>
        <v>jan</v>
      </c>
      <c r="I69" s="4">
        <f>Årsplan!A72</f>
        <v>0</v>
      </c>
      <c r="J69" s="3">
        <f>IF(SUM(Årsplan!B72:M72)&gt;0,SUM(Årsplan!B72:M72),0)</f>
        <v>0</v>
      </c>
    </row>
  </sheetData>
  <mergeCells count="2">
    <mergeCell ref="A1:D1"/>
    <mergeCell ref="H1:J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58007b-867d-45b2-848e-a2f93d8f96d0" xsi:nil="true"/>
    <lcf76f155ced4ddcb4097134ff3c332f xmlns="8c4ba277-2146-489c-8a9e-83993789fb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8223AA7D3BCB4A8220045E040DF7A3" ma:contentTypeVersion="17" ma:contentTypeDescription="Opret et nyt dokument." ma:contentTypeScope="" ma:versionID="2b24f24a633cc2e6ae89c6276e5e4244">
  <xsd:schema xmlns:xsd="http://www.w3.org/2001/XMLSchema" xmlns:xs="http://www.w3.org/2001/XMLSchema" xmlns:p="http://schemas.microsoft.com/office/2006/metadata/properties" xmlns:ns2="b021ab4f-a0d6-4586-9c51-bd68d372c07a" xmlns:ns3="8c4ba277-2146-489c-8a9e-83993789fb6e" xmlns:ns4="0558007b-867d-45b2-848e-a2f93d8f96d0" targetNamespace="http://schemas.microsoft.com/office/2006/metadata/properties" ma:root="true" ma:fieldsID="46d4b7ab6035f729b8fa563c92881ee6" ns2:_="" ns3:_="" ns4:_="">
    <xsd:import namespace="b021ab4f-a0d6-4586-9c51-bd68d372c07a"/>
    <xsd:import namespace="8c4ba277-2146-489c-8a9e-83993789fb6e"/>
    <xsd:import namespace="0558007b-867d-45b2-848e-a2f93d8f96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1ab4f-a0d6-4586-9c51-bd68d372c0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dst delt eft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ba277-2146-489c-8a9e-83993789f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08a8937a-b705-4998-912a-53e9c80c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8007b-867d-45b2-848e-a2f93d8f96d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91815e7-2d3a-4aa3-b59a-13f56d8750a5}" ma:internalName="TaxCatchAll" ma:showField="CatchAllData" ma:web="0558007b-867d-45b2-848e-a2f93d8f9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13E5A-99E2-46E7-9712-6880169086D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e29eedcc-6d4b-4a37-af41-699e1d624320"/>
    <ds:schemaRef ds:uri="f4fb7439-c5cb-435d-b1ff-443dba40fa40"/>
    <ds:schemaRef ds:uri="http://www.w3.org/XML/1998/namespace"/>
    <ds:schemaRef ds:uri="http://purl.org/dc/dcmitype/"/>
    <ds:schemaRef ds:uri="0558007b-867d-45b2-848e-a2f93d8f96d0"/>
    <ds:schemaRef ds:uri="8c4ba277-2146-489c-8a9e-83993789fb6e"/>
  </ds:schemaRefs>
</ds:datastoreItem>
</file>

<file path=customXml/itemProps2.xml><?xml version="1.0" encoding="utf-8"?>
<ds:datastoreItem xmlns:ds="http://schemas.openxmlformats.org/officeDocument/2006/customXml" ds:itemID="{E396389C-E4ED-4358-800E-954C2B3085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82560-E980-4427-8FFD-E253314DC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1ab4f-a0d6-4586-9c51-bd68d372c07a"/>
    <ds:schemaRef ds:uri="8c4ba277-2146-489c-8a9e-83993789fb6e"/>
    <ds:schemaRef ds:uri="0558007b-867d-45b2-848e-a2f93d8f9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Årshjul</vt:lpstr>
      <vt:lpstr>Årsplan</vt:lpstr>
      <vt:lpstr>Setup</vt:lpstr>
      <vt:lpstr>Årshjul!Udskriftsområde</vt:lpstr>
      <vt:lpstr>Årsplan!Udskriftsområde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Jesper Staghøj</dc:creator>
  <cp:keywords/>
  <dc:description/>
  <cp:lastModifiedBy>Camilla Bølling</cp:lastModifiedBy>
  <cp:revision/>
  <cp:lastPrinted>2025-03-17T08:48:04Z</cp:lastPrinted>
  <dcterms:created xsi:type="dcterms:W3CDTF">2021-06-29T13:47:23Z</dcterms:created>
  <dcterms:modified xsi:type="dcterms:W3CDTF">2025-03-17T08:49:19Z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0x0101008C8223AA7D3BCB4A8220045E040DF7A3</vt:lpwstr>
  </property>
  <property fmtid="{D5CDD505-2E9C-101B-9397-08002B2CF9AE}" pid="3" name="MediaServiceImageTags">
    <vt:lpwstr/>
  </property>
</Properties>
</file>